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21570" windowHeight="8070"/>
  </bookViews>
  <sheets>
    <sheet name="PERSONAL DIRECTIVO" sheetId="6" r:id="rId1"/>
  </sheets>
  <calcPr calcId="162913"/>
</workbook>
</file>

<file path=xl/calcChain.xml><?xml version="1.0" encoding="utf-8"?>
<calcChain xmlns="http://schemas.openxmlformats.org/spreadsheetml/2006/main">
  <c r="J6" i="6" l="1"/>
  <c r="J8" i="6" s="1"/>
  <c r="I6" i="6"/>
  <c r="I7" i="6" s="1"/>
  <c r="H6" i="6"/>
  <c r="G6" i="6"/>
  <c r="F6" i="6"/>
  <c r="F8" i="6" s="1"/>
  <c r="E6" i="6"/>
  <c r="E7" i="6" s="1"/>
  <c r="D6" i="6"/>
  <c r="K5" i="6"/>
  <c r="K6" i="6"/>
  <c r="K8" i="6" s="1"/>
  <c r="G7" i="6"/>
  <c r="G8" i="6"/>
  <c r="D7" i="6"/>
  <c r="K7" i="6" s="1"/>
  <c r="F7" i="6"/>
  <c r="H7" i="6"/>
  <c r="H8" i="6"/>
  <c r="J7" i="6"/>
  <c r="D8" i="6"/>
  <c r="M5" i="6" l="1"/>
  <c r="M6" i="6" s="1"/>
  <c r="I8" i="6"/>
  <c r="E8" i="6"/>
  <c r="L5" i="6"/>
  <c r="L6" i="6" s="1"/>
  <c r="M7" i="6" l="1"/>
  <c r="M8" i="6"/>
  <c r="L7" i="6"/>
  <c r="L8" i="6" s="1"/>
</calcChain>
</file>

<file path=xl/sharedStrings.xml><?xml version="1.0" encoding="utf-8"?>
<sst xmlns="http://schemas.openxmlformats.org/spreadsheetml/2006/main" count="25" uniqueCount="20">
  <si>
    <t>TOTAL</t>
  </si>
  <si>
    <t>A2</t>
  </si>
  <si>
    <t>A1</t>
  </si>
  <si>
    <t>S.BASE</t>
  </si>
  <si>
    <t>TRIENIOS (ANTIGÜEDAD)</t>
  </si>
  <si>
    <t>PAGA EXTRA</t>
  </si>
  <si>
    <t>PAGA EXTRA TRIENIOS</t>
  </si>
  <si>
    <t>S. BASE</t>
  </si>
  <si>
    <t>GRUPO</t>
  </si>
  <si>
    <t>PUESTO</t>
  </si>
  <si>
    <t xml:space="preserve">CÓGIDO </t>
  </si>
  <si>
    <t>PUESTO DE TRABAJO</t>
  </si>
  <si>
    <t>DENOMINACIÓN</t>
  </si>
  <si>
    <t>TOTALES</t>
  </si>
  <si>
    <t>838</t>
  </si>
  <si>
    <t>CARRERA</t>
  </si>
  <si>
    <t>S.SOCIAL</t>
  </si>
  <si>
    <t>SUBIDA 2%</t>
  </si>
  <si>
    <t xml:space="preserve">PLANTILLA PERSONAL DIRECTIVO   "R. P. T."    I M P E F E      AÑO 2022   </t>
  </si>
  <si>
    <t>DIRECTOR - GERENTE. Rafael Morales Cazallas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</si>
</sst>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quotePrefix="1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"/>
  <sheetViews>
    <sheetView tabSelected="1" workbookViewId="0">
      <selection activeCell="B16" sqref="B16"/>
    </sheetView>
  </sheetViews>
  <sheetFormatPr baseColWidth="10" defaultRowHeight="12.75" x14ac:dyDescent="0.2"/>
  <cols>
    <col min="1" max="1" width="7.42578125" bestFit="1" customWidth="1"/>
    <col min="2" max="2" width="20.28515625" style="13" customWidth="1"/>
    <col min="3" max="3" width="8.7109375" customWidth="1"/>
    <col min="7" max="7" width="14.28515625" customWidth="1"/>
  </cols>
  <sheetData>
    <row r="2" spans="1:13" ht="30" customHeight="1" x14ac:dyDescent="0.2">
      <c r="A2" s="14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x14ac:dyDescent="0.2">
      <c r="A3" s="9" t="s">
        <v>10</v>
      </c>
      <c r="B3" s="10" t="s">
        <v>12</v>
      </c>
      <c r="C3" s="9" t="s">
        <v>8</v>
      </c>
      <c r="D3" s="9" t="s">
        <v>7</v>
      </c>
      <c r="E3" s="17" t="s">
        <v>4</v>
      </c>
      <c r="F3" s="17"/>
      <c r="G3" s="9" t="s">
        <v>5</v>
      </c>
      <c r="H3" s="17" t="s">
        <v>6</v>
      </c>
      <c r="I3" s="17"/>
      <c r="J3" s="9" t="s">
        <v>15</v>
      </c>
      <c r="K3" s="9" t="s">
        <v>0</v>
      </c>
      <c r="L3" s="9" t="s">
        <v>16</v>
      </c>
      <c r="M3" s="9" t="s">
        <v>13</v>
      </c>
    </row>
    <row r="4" spans="1:13" ht="18" customHeight="1" x14ac:dyDescent="0.2">
      <c r="A4" s="2" t="s">
        <v>9</v>
      </c>
      <c r="B4" s="11" t="s">
        <v>11</v>
      </c>
      <c r="C4" s="2"/>
      <c r="D4" s="2"/>
      <c r="E4" s="2" t="s">
        <v>2</v>
      </c>
      <c r="F4" s="2" t="s">
        <v>1</v>
      </c>
      <c r="G4" s="2" t="s">
        <v>3</v>
      </c>
      <c r="H4" s="2" t="s">
        <v>2</v>
      </c>
      <c r="I4" s="2" t="s">
        <v>1</v>
      </c>
      <c r="J4" s="2"/>
      <c r="K4" s="2"/>
      <c r="L4" s="2"/>
      <c r="M4" s="2"/>
    </row>
    <row r="5" spans="1:13" ht="33" customHeight="1" x14ac:dyDescent="0.2">
      <c r="A5" s="3" t="s">
        <v>14</v>
      </c>
      <c r="B5" s="11" t="s">
        <v>19</v>
      </c>
      <c r="C5" s="2" t="s">
        <v>2</v>
      </c>
      <c r="D5" s="2">
        <v>38160.239999999998</v>
      </c>
      <c r="E5" s="5">
        <v>1111.68</v>
      </c>
      <c r="F5" s="5">
        <v>906.72</v>
      </c>
      <c r="G5" s="2">
        <v>6390.04</v>
      </c>
      <c r="H5" s="5">
        <v>193.28</v>
      </c>
      <c r="I5" s="5">
        <v>151.12</v>
      </c>
      <c r="J5" s="2">
        <v>117.96</v>
      </c>
      <c r="K5" s="4">
        <f>SUM(D5:J5)</f>
        <v>47031.040000000001</v>
      </c>
      <c r="L5" s="4">
        <f>K5*31.55%</f>
        <v>14838.29312</v>
      </c>
      <c r="M5" s="4">
        <f>K5+L5</f>
        <v>61869.333120000003</v>
      </c>
    </row>
    <row r="6" spans="1:13" ht="18" customHeight="1" x14ac:dyDescent="0.2">
      <c r="A6" s="1"/>
      <c r="B6" s="11" t="s">
        <v>0</v>
      </c>
      <c r="C6" s="2"/>
      <c r="D6" s="2">
        <f t="shared" ref="D6:J6" si="0">SUM(D5:D5)</f>
        <v>38160.239999999998</v>
      </c>
      <c r="E6" s="2">
        <f t="shared" si="0"/>
        <v>1111.68</v>
      </c>
      <c r="F6" s="2">
        <f t="shared" si="0"/>
        <v>906.72</v>
      </c>
      <c r="G6" s="2">
        <f t="shared" si="0"/>
        <v>6390.04</v>
      </c>
      <c r="H6" s="2">
        <f t="shared" si="0"/>
        <v>193.28</v>
      </c>
      <c r="I6" s="2">
        <f t="shared" si="0"/>
        <v>151.12</v>
      </c>
      <c r="J6" s="2">
        <f t="shared" si="0"/>
        <v>117.96</v>
      </c>
      <c r="K6" s="4">
        <f>SUM(D6:J6)</f>
        <v>47031.040000000001</v>
      </c>
      <c r="L6" s="2">
        <f>SUM(L5:L5)</f>
        <v>14838.29312</v>
      </c>
      <c r="M6" s="2">
        <f>SUM(M5:M5)</f>
        <v>61869.333120000003</v>
      </c>
    </row>
    <row r="7" spans="1:13" ht="18" customHeight="1" x14ac:dyDescent="0.2">
      <c r="A7" s="1"/>
      <c r="B7" s="11" t="s">
        <v>17</v>
      </c>
      <c r="C7" s="2"/>
      <c r="D7" s="2">
        <f>D6*2%</f>
        <v>763.20479999999998</v>
      </c>
      <c r="E7" s="2">
        <f t="shared" ref="E7:M7" si="1">E6*2%</f>
        <v>22.233600000000003</v>
      </c>
      <c r="F7" s="2">
        <f t="shared" si="1"/>
        <v>18.134399999999999</v>
      </c>
      <c r="G7" s="2">
        <f t="shared" si="1"/>
        <v>127.8008</v>
      </c>
      <c r="H7" s="2">
        <f t="shared" si="1"/>
        <v>3.8656000000000001</v>
      </c>
      <c r="I7" s="2">
        <f t="shared" si="1"/>
        <v>3.0224000000000002</v>
      </c>
      <c r="J7" s="2">
        <f t="shared" si="1"/>
        <v>2.3592</v>
      </c>
      <c r="K7" s="4">
        <f>SUM(D7:J7)</f>
        <v>940.62079999999992</v>
      </c>
      <c r="L7" s="2">
        <f t="shared" si="1"/>
        <v>296.7658624</v>
      </c>
      <c r="M7" s="2">
        <f t="shared" si="1"/>
        <v>1237.3866624</v>
      </c>
    </row>
    <row r="8" spans="1:13" ht="18" customHeight="1" x14ac:dyDescent="0.2">
      <c r="A8" s="6"/>
      <c r="B8" s="12" t="s">
        <v>13</v>
      </c>
      <c r="C8" s="7"/>
      <c r="D8" s="8">
        <f>SUM(D6:D7)</f>
        <v>38923.444799999997</v>
      </c>
      <c r="E8" s="8">
        <f t="shared" ref="E8:M8" si="2">SUM(E6:E7)</f>
        <v>1133.9136000000001</v>
      </c>
      <c r="F8" s="8">
        <f t="shared" si="2"/>
        <v>924.85440000000006</v>
      </c>
      <c r="G8" s="8">
        <f t="shared" si="2"/>
        <v>6517.8407999999999</v>
      </c>
      <c r="H8" s="8">
        <f t="shared" si="2"/>
        <v>197.1456</v>
      </c>
      <c r="I8" s="8">
        <f t="shared" si="2"/>
        <v>154.14240000000001</v>
      </c>
      <c r="J8" s="8">
        <f t="shared" si="2"/>
        <v>120.3192</v>
      </c>
      <c r="K8" s="8">
        <f t="shared" si="2"/>
        <v>47971.660799999998</v>
      </c>
      <c r="L8" s="8">
        <f t="shared" si="2"/>
        <v>15135.0589824</v>
      </c>
      <c r="M8" s="8">
        <f t="shared" si="2"/>
        <v>63106.719782400003</v>
      </c>
    </row>
  </sheetData>
  <mergeCells count="3">
    <mergeCell ref="A2:M2"/>
    <mergeCell ref="E3:F3"/>
    <mergeCell ref="H3:I3"/>
  </mergeCells>
  <pageMargins left="0.7" right="0.7" top="0.75" bottom="0.75" header="0.3" footer="0.3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DIRECTIVO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</dc:creator>
  <cp:lastModifiedBy>urb_josemaria</cp:lastModifiedBy>
  <cp:lastPrinted>2022-04-29T08:57:14Z</cp:lastPrinted>
  <dcterms:created xsi:type="dcterms:W3CDTF">2009-02-03T09:01:07Z</dcterms:created>
  <dcterms:modified xsi:type="dcterms:W3CDTF">2022-04-29T08:58:01Z</dcterms:modified>
</cp:coreProperties>
</file>